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/>
  <bookViews>
    <workbookView xWindow="0" yWindow="0" windowWidth="24240" windowHeight="1123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H24" i="1" s="1"/>
  <c r="G13" i="1"/>
  <c r="F13" i="1"/>
  <c r="G176" i="1" l="1"/>
  <c r="G157" i="1"/>
  <c r="L119" i="1"/>
  <c r="F138" i="1"/>
  <c r="J24" i="1"/>
  <c r="H81" i="1"/>
  <c r="H157" i="1"/>
  <c r="I24" i="1"/>
  <c r="I195" i="1"/>
  <c r="J100" i="1"/>
  <c r="G195" i="1"/>
  <c r="F157" i="1"/>
  <c r="F62" i="1"/>
  <c r="G24" i="1"/>
  <c r="F81" i="1"/>
  <c r="F176" i="1"/>
  <c r="F24" i="1"/>
  <c r="L100" i="1"/>
  <c r="F195" i="1"/>
  <c r="F119" i="1"/>
  <c r="F100" i="1"/>
  <c r="L81" i="1"/>
  <c r="I62" i="1"/>
  <c r="H62" i="1"/>
  <c r="J62" i="1"/>
  <c r="L62" i="1"/>
  <c r="I43" i="1"/>
  <c r="L43" i="1"/>
  <c r="J43" i="1"/>
  <c r="H43" i="1"/>
  <c r="G43" i="1"/>
  <c r="F43" i="1"/>
  <c r="H196" i="1" l="1"/>
  <c r="G196" i="1"/>
  <c r="F196" i="1"/>
  <c r="J196" i="1"/>
  <c r="I196" i="1"/>
  <c r="L196" i="1"/>
</calcChain>
</file>

<file path=xl/sharedStrings.xml><?xml version="1.0" encoding="utf-8"?>
<sst xmlns="http://schemas.openxmlformats.org/spreadsheetml/2006/main" count="244" uniqueCount="77">
  <si>
    <t>хлеб пшеничный из муки в/с обогащенный йодказеином</t>
  </si>
  <si>
    <t>Типовое примерное меню приготавливаемых блюд</t>
  </si>
  <si>
    <t>год</t>
  </si>
  <si>
    <t>Возрастная категория</t>
  </si>
  <si>
    <t>Прием пищи</t>
  </si>
  <si>
    <t>7-11 лет</t>
  </si>
  <si>
    <t>№ рецептуры</t>
  </si>
  <si>
    <t>Раздел меню</t>
  </si>
  <si>
    <t>Углеводы</t>
  </si>
  <si>
    <t>хлеб черн.</t>
  </si>
  <si>
    <t>гор.блюдо</t>
  </si>
  <si>
    <t>Утвердил:</t>
  </si>
  <si>
    <t>гор.напиток</t>
  </si>
  <si>
    <t>День недели</t>
  </si>
  <si>
    <t>должность</t>
  </si>
  <si>
    <t>хлеб бел.</t>
  </si>
  <si>
    <t>403/1994</t>
  </si>
  <si>
    <t>184/2016</t>
  </si>
  <si>
    <t>огурец соленый в нарезке</t>
  </si>
  <si>
    <t>Среднее значение за период:</t>
  </si>
  <si>
    <t>плов /свинина лопатка б/к /</t>
  </si>
  <si>
    <t>54-2гн/22</t>
  </si>
  <si>
    <t>54-2гн</t>
  </si>
  <si>
    <t>Итого за день:</t>
  </si>
  <si>
    <t>Вес блюда, г</t>
  </si>
  <si>
    <t>чай с сахаром</t>
  </si>
  <si>
    <t>Калорийность</t>
  </si>
  <si>
    <t>чай с сахаром</t>
  </si>
  <si>
    <t>18/2016</t>
  </si>
  <si>
    <t>дата</t>
  </si>
  <si>
    <t>2 блюдо</t>
  </si>
  <si>
    <t>Белки</t>
  </si>
  <si>
    <t>напиток</t>
  </si>
  <si>
    <t>итого</t>
  </si>
  <si>
    <t>Цена</t>
  </si>
  <si>
    <t>18/2016</t>
  </si>
  <si>
    <t>Обед</t>
  </si>
  <si>
    <t>закуска</t>
  </si>
  <si>
    <t>Школа</t>
  </si>
  <si>
    <t>Завтрак</t>
  </si>
  <si>
    <t>1 блюдо</t>
  </si>
  <si>
    <t>Жиры</t>
  </si>
  <si>
    <t>фамилия</t>
  </si>
  <si>
    <t>день</t>
  </si>
  <si>
    <t>гарнир</t>
  </si>
  <si>
    <t>хлеб</t>
  </si>
  <si>
    <t>месяц</t>
  </si>
  <si>
    <t>Блюда</t>
  </si>
  <si>
    <t>Неделя</t>
  </si>
  <si>
    <t>54-2гн</t>
  </si>
  <si>
    <t>табл</t>
  </si>
  <si>
    <t>54-28з</t>
  </si>
  <si>
    <t>18/216</t>
  </si>
  <si>
    <t>кофейный напиток без молока</t>
  </si>
  <si>
    <t>54-23гн</t>
  </si>
  <si>
    <t>рагу из овощей,масло сливочное порциями</t>
  </si>
  <si>
    <t>свекла отварная</t>
  </si>
  <si>
    <t>54-22к, 54-1з</t>
  </si>
  <si>
    <t>416/1994, 54-4г, табл</t>
  </si>
  <si>
    <t>каша жидкая молочная манная, сыр твердых сортов в нарезке(порциями),масло сливочное порциями</t>
  </si>
  <si>
    <t>311/2004, 54-1з</t>
  </si>
  <si>
    <t>гуляш (свинина лопатка б/к ), макаронные изделия отварные, капуста квашеная</t>
  </si>
  <si>
    <t>403/1994, 516/2004, табл</t>
  </si>
  <si>
    <t>каша жидкая молочная рисовая, сыр твердых сортов в нарезе,масло сливочное порциями</t>
  </si>
  <si>
    <t>54-25к, 54-1з</t>
  </si>
  <si>
    <t>рыба тушеная в томате с овощами, картофельное пюре</t>
  </si>
  <si>
    <t>28.18</t>
  </si>
  <si>
    <t>374/2004, 54-11г</t>
  </si>
  <si>
    <t>каша жидкая молочная гречневая, сыр твердых сортов в нарезе,масло сливочное порциями</t>
  </si>
  <si>
    <t>54-20к, 54-1з</t>
  </si>
  <si>
    <t>тефтели /свинина лопатка б/к /, макаронные изделия отварные, капуста квашеная</t>
  </si>
  <si>
    <t>423/1994, 516/2004, табл</t>
  </si>
  <si>
    <t>каша жидкая молочная овсяная, сыр твердых сортов в нарезке/порциями/,масло сливочное /порциями/</t>
  </si>
  <si>
    <t>биточек(свинина лопатка б/к), соус красный основной, каша гречневая рассыпчатая, икра кабачковая (консервы стерилизованные)</t>
  </si>
  <si>
    <t>МБОУ СОШ № 28 г. Новошахтинск</t>
  </si>
  <si>
    <t>директор</t>
  </si>
  <si>
    <t>Каменщикова В. 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</si>
</sst>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rgb="FF000000"/>
      <name val="Calibri"/>
    </font>
    <font>
      <sz val="10"/>
      <color rgb="FF000000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rgb="FF000000"/>
      <name val="Calibri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rgb="FF000000"/>
      <name val="Arial"/>
    </font>
    <font>
      <i/>
      <sz val="8"/>
      <color rgb="FF000000"/>
      <name val="Arial"/>
    </font>
    <font>
      <b/>
      <sz val="10"/>
      <color rgb="FF2D2D2D"/>
      <name val="Arial"/>
    </font>
    <font>
      <b/>
      <sz val="11"/>
      <color rgb="FF000000"/>
      <name val="Calibri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1" fillId="0" borderId="2" xfId="0" applyFont="1" applyBorder="1"/>
    <xf numFmtId="0" fontId="12" fillId="2" borderId="20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3" fillId="4" borderId="1" xfId="0" applyFont="1" applyFill="1" applyBorder="1" applyAlignment="1" applyProtection="1">
      <alignment vertical="top" wrapText="1"/>
      <protection locked="0"/>
    </xf>
    <xf numFmtId="0" fontId="13" fillId="4" borderId="1" xfId="0" applyFont="1" applyFill="1" applyBorder="1" applyAlignment="1" applyProtection="1">
      <alignment horizontal="center" vertical="top" wrapText="1"/>
      <protection locked="0"/>
    </xf>
    <xf numFmtId="0" fontId="13" fillId="4" borderId="20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0" borderId="0" xfId="0" applyFont="1" applyAlignment="1">
      <alignment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196"/>
  <sheetViews>
    <sheetView tabSelected="1" workbookViewId="0">
      <pane xSplit="4" ySplit="5" topLeftCell="E177" activePane="bottomRight" state="frozen"/>
      <selection pane="topRight"/>
      <selection pane="bottomLeft"/>
      <selection pane="bottomRight" activeCell="S199" sqref="S19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9.140625" style="2" bestFit="1" customWidth="1"/>
    <col min="13" max="16384" width="9.140625" style="2"/>
  </cols>
  <sheetData>
    <row r="1" spans="1:12" ht="15" x14ac:dyDescent="0.25">
      <c r="A1" s="1" t="s">
        <v>38</v>
      </c>
      <c r="C1" s="61" t="s">
        <v>74</v>
      </c>
      <c r="D1" s="62"/>
      <c r="E1" s="62"/>
      <c r="F1" s="12" t="s">
        <v>11</v>
      </c>
      <c r="G1" s="2" t="s">
        <v>14</v>
      </c>
      <c r="H1" s="63" t="s">
        <v>75</v>
      </c>
      <c r="I1" s="63"/>
      <c r="J1" s="63"/>
      <c r="K1" s="63"/>
    </row>
    <row r="2" spans="1:12" ht="18" x14ac:dyDescent="0.2">
      <c r="A2" s="35" t="s">
        <v>1</v>
      </c>
      <c r="C2" s="2"/>
      <c r="G2" s="2" t="s">
        <v>42</v>
      </c>
      <c r="H2" s="63" t="s">
        <v>76</v>
      </c>
      <c r="I2" s="63"/>
      <c r="J2" s="63"/>
      <c r="K2" s="63"/>
    </row>
    <row r="3" spans="1:12" ht="17.25" customHeight="1" x14ac:dyDescent="0.2">
      <c r="A3" s="4" t="s">
        <v>3</v>
      </c>
      <c r="C3" s="2"/>
      <c r="D3" s="3"/>
      <c r="E3" s="38" t="s">
        <v>5</v>
      </c>
      <c r="G3" s="2" t="s">
        <v>29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43</v>
      </c>
      <c r="I4" s="47" t="s">
        <v>46</v>
      </c>
      <c r="J4" s="47" t="s">
        <v>2</v>
      </c>
    </row>
    <row r="5" spans="1:12" ht="33.75" x14ac:dyDescent="0.2">
      <c r="A5" s="45" t="s">
        <v>48</v>
      </c>
      <c r="B5" s="46" t="s">
        <v>13</v>
      </c>
      <c r="C5" s="36" t="s">
        <v>4</v>
      </c>
      <c r="D5" s="36" t="s">
        <v>7</v>
      </c>
      <c r="E5" s="36" t="s">
        <v>47</v>
      </c>
      <c r="F5" s="36" t="s">
        <v>24</v>
      </c>
      <c r="G5" s="36" t="s">
        <v>31</v>
      </c>
      <c r="H5" s="36" t="s">
        <v>41</v>
      </c>
      <c r="I5" s="36" t="s">
        <v>8</v>
      </c>
      <c r="J5" s="36" t="s">
        <v>26</v>
      </c>
      <c r="K5" s="37" t="s">
        <v>6</v>
      </c>
      <c r="L5" s="36" t="s">
        <v>34</v>
      </c>
    </row>
    <row r="6" spans="1:12" ht="25.5" x14ac:dyDescent="0.25">
      <c r="A6" s="20">
        <v>1</v>
      </c>
      <c r="B6" s="21">
        <v>1</v>
      </c>
      <c r="C6" s="22" t="s">
        <v>39</v>
      </c>
      <c r="D6" s="5" t="s">
        <v>10</v>
      </c>
      <c r="E6" s="53" t="s">
        <v>72</v>
      </c>
      <c r="F6" s="40">
        <v>225</v>
      </c>
      <c r="G6" s="40">
        <v>10.4</v>
      </c>
      <c r="H6" s="40">
        <v>19.100000000000001</v>
      </c>
      <c r="I6" s="40">
        <v>24.8</v>
      </c>
      <c r="J6" s="40">
        <v>312.5</v>
      </c>
      <c r="K6" s="41" t="s">
        <v>57</v>
      </c>
      <c r="L6" s="40">
        <v>70.05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12</v>
      </c>
      <c r="E8" s="42" t="s">
        <v>25</v>
      </c>
      <c r="F8" s="43">
        <v>200</v>
      </c>
      <c r="G8" s="43">
        <v>0.2</v>
      </c>
      <c r="H8" s="43">
        <v>0</v>
      </c>
      <c r="I8" s="43">
        <v>6.5</v>
      </c>
      <c r="J8" s="43">
        <v>26.8</v>
      </c>
      <c r="K8" s="44" t="s">
        <v>22</v>
      </c>
      <c r="L8" s="43">
        <v>2.59</v>
      </c>
    </row>
    <row r="9" spans="1:12" ht="15" x14ac:dyDescent="0.25">
      <c r="A9" s="23"/>
      <c r="B9" s="15"/>
      <c r="C9" s="11"/>
      <c r="D9" s="7" t="s">
        <v>45</v>
      </c>
      <c r="E9" s="42" t="s">
        <v>0</v>
      </c>
      <c r="F9" s="43">
        <v>75</v>
      </c>
      <c r="G9" s="43">
        <v>8.25</v>
      </c>
      <c r="H9" s="43">
        <v>0.51</v>
      </c>
      <c r="I9" s="43">
        <v>56.7</v>
      </c>
      <c r="J9" s="43">
        <v>264.64</v>
      </c>
      <c r="K9" s="44" t="s">
        <v>35</v>
      </c>
      <c r="L9" s="43">
        <v>6.14</v>
      </c>
    </row>
    <row r="10" spans="1:12" ht="15" x14ac:dyDescent="0.25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>SUM(G6:G12)</f>
        <v>18.850000000000001</v>
      </c>
      <c r="H13" s="19">
        <f>SUM(H6:H12)</f>
        <v>19.610000000000003</v>
      </c>
      <c r="I13" s="19">
        <f>SUM(I6:I12)</f>
        <v>88</v>
      </c>
      <c r="J13" s="19">
        <f>SUM(J6:J12)</f>
        <v>603.94000000000005</v>
      </c>
      <c r="K13" s="25"/>
      <c r="L13" s="19">
        <f>SUM(L6:L12)</f>
        <v>78.78</v>
      </c>
    </row>
    <row r="14" spans="1:12" ht="15" x14ac:dyDescent="0.25">
      <c r="A14" s="26">
        <f>A6</f>
        <v>1</v>
      </c>
      <c r="B14" s="13">
        <f>B6</f>
        <v>1</v>
      </c>
      <c r="C14" s="10" t="s">
        <v>36</v>
      </c>
      <c r="D14" s="7" t="s">
        <v>37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40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30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44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32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15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9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4" t="s">
        <v>23</v>
      </c>
      <c r="D24" s="65"/>
      <c r="E24" s="31"/>
      <c r="F24" s="32">
        <f>F13+F23</f>
        <v>500</v>
      </c>
      <c r="G24" s="32">
        <f>G13+G23</f>
        <v>18.850000000000001</v>
      </c>
      <c r="H24" s="32">
        <f>H13+H23</f>
        <v>19.610000000000003</v>
      </c>
      <c r="I24" s="32">
        <f>I13+I23</f>
        <v>88</v>
      </c>
      <c r="J24" s="32">
        <f>J13+J23</f>
        <v>603.94000000000005</v>
      </c>
      <c r="K24" s="32"/>
      <c r="L24" s="32">
        <f>L13+L23</f>
        <v>78.78</v>
      </c>
    </row>
    <row r="25" spans="1:12" ht="40.5" customHeight="1" x14ac:dyDescent="0.25">
      <c r="A25" s="14">
        <v>1</v>
      </c>
      <c r="B25" s="15">
        <v>2</v>
      </c>
      <c r="C25" s="22" t="s">
        <v>39</v>
      </c>
      <c r="D25" s="5" t="s">
        <v>10</v>
      </c>
      <c r="E25" s="60" t="s">
        <v>73</v>
      </c>
      <c r="F25" s="40">
        <v>270</v>
      </c>
      <c r="G25" s="40">
        <v>15.62</v>
      </c>
      <c r="H25" s="40">
        <v>15.73</v>
      </c>
      <c r="I25" s="40">
        <v>45.78</v>
      </c>
      <c r="J25" s="40">
        <v>388.42</v>
      </c>
      <c r="K25" s="52" t="s">
        <v>58</v>
      </c>
      <c r="L25" s="40">
        <v>73.739999999999995</v>
      </c>
    </row>
    <row r="26" spans="1:12" ht="15" x14ac:dyDescent="0.25">
      <c r="A26" s="14"/>
      <c r="B26" s="15"/>
      <c r="C26" s="11"/>
      <c r="D26" s="42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12</v>
      </c>
      <c r="E27" s="42" t="s">
        <v>27</v>
      </c>
      <c r="F27" s="43">
        <v>200</v>
      </c>
      <c r="G27" s="43">
        <v>0.2</v>
      </c>
      <c r="H27" s="43">
        <v>0</v>
      </c>
      <c r="I27" s="43">
        <v>6.5</v>
      </c>
      <c r="J27" s="43">
        <v>26.8</v>
      </c>
      <c r="K27" s="44" t="s">
        <v>49</v>
      </c>
      <c r="L27" s="43">
        <v>2.59</v>
      </c>
    </row>
    <row r="28" spans="1:12" ht="15" x14ac:dyDescent="0.25">
      <c r="A28" s="14"/>
      <c r="B28" s="15"/>
      <c r="C28" s="11"/>
      <c r="D28" s="7" t="s">
        <v>45</v>
      </c>
      <c r="E28" s="42" t="s">
        <v>0</v>
      </c>
      <c r="F28" s="43">
        <v>30</v>
      </c>
      <c r="G28" s="43">
        <v>2.5499999999999998</v>
      </c>
      <c r="H28" s="43">
        <v>0.15</v>
      </c>
      <c r="I28" s="43">
        <v>16.2</v>
      </c>
      <c r="J28" s="43">
        <v>76.349999999999994</v>
      </c>
      <c r="K28" s="44" t="s">
        <v>28</v>
      </c>
      <c r="L28" s="43">
        <v>2.4500000000000002</v>
      </c>
    </row>
    <row r="29" spans="1:12" ht="15" x14ac:dyDescent="0.25">
      <c r="A29" s="14"/>
      <c r="B29" s="15"/>
      <c r="C29" s="11"/>
      <c r="D29" s="51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>SUM(G25:G31)</f>
        <v>18.369999999999997</v>
      </c>
      <c r="H32" s="19">
        <f>SUM(H25:H31)</f>
        <v>15.88</v>
      </c>
      <c r="I32" s="19">
        <f>SUM(I25:I31)</f>
        <v>68.48</v>
      </c>
      <c r="J32" s="19">
        <f>SUM(J25:J31)</f>
        <v>491.57000000000005</v>
      </c>
      <c r="K32" s="25"/>
      <c r="L32" s="19">
        <f>SUM(L25:L31)</f>
        <v>78.78</v>
      </c>
    </row>
    <row r="33" spans="1:12" ht="15" x14ac:dyDescent="0.25">
      <c r="A33" s="13">
        <f>A25</f>
        <v>1</v>
      </c>
      <c r="B33" s="13">
        <f>B25</f>
        <v>2</v>
      </c>
      <c r="C33" s="10" t="s">
        <v>36</v>
      </c>
      <c r="D33" s="7" t="s">
        <v>37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40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30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44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32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15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9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4" t="s">
        <v>23</v>
      </c>
      <c r="D43" s="65"/>
      <c r="E43" s="31"/>
      <c r="F43" s="32">
        <f>F32+F42</f>
        <v>500</v>
      </c>
      <c r="G43" s="32">
        <f>G32+G42</f>
        <v>18.369999999999997</v>
      </c>
      <c r="H43" s="32">
        <f>H32+H42</f>
        <v>15.88</v>
      </c>
      <c r="I43" s="32">
        <f>I32+I42</f>
        <v>68.48</v>
      </c>
      <c r="J43" s="32">
        <f>J32+J42</f>
        <v>491.57000000000005</v>
      </c>
      <c r="K43" s="32"/>
      <c r="L43" s="32">
        <f>L32+L42</f>
        <v>78.78</v>
      </c>
    </row>
    <row r="44" spans="1:12" ht="15" x14ac:dyDescent="0.25">
      <c r="A44" s="20">
        <v>1</v>
      </c>
      <c r="B44" s="21">
        <v>3</v>
      </c>
      <c r="C44" s="22" t="s">
        <v>39</v>
      </c>
      <c r="D44" s="5" t="s">
        <v>10</v>
      </c>
      <c r="E44" s="39" t="s">
        <v>55</v>
      </c>
      <c r="F44" s="40">
        <v>215</v>
      </c>
      <c r="G44" s="40">
        <v>4.6500000000000004</v>
      </c>
      <c r="H44" s="40">
        <v>26.83</v>
      </c>
      <c r="I44" s="40">
        <v>23.15</v>
      </c>
      <c r="J44" s="40">
        <v>353.42</v>
      </c>
      <c r="K44" s="41" t="s">
        <v>17</v>
      </c>
      <c r="L44" s="40">
        <v>52.82</v>
      </c>
    </row>
    <row r="45" spans="1:12" ht="15" x14ac:dyDescent="0.25">
      <c r="A45" s="23"/>
      <c r="B45" s="15"/>
      <c r="C45" s="11"/>
      <c r="D45" s="6"/>
      <c r="E45" s="42" t="s">
        <v>18</v>
      </c>
      <c r="F45" s="43">
        <v>60</v>
      </c>
      <c r="G45" s="43">
        <v>0.48</v>
      </c>
      <c r="H45" s="43">
        <v>0.06</v>
      </c>
      <c r="I45" s="43">
        <v>1.02</v>
      </c>
      <c r="J45" s="43">
        <v>2.62</v>
      </c>
      <c r="K45" s="44" t="s">
        <v>50</v>
      </c>
      <c r="L45" s="43">
        <v>20.92</v>
      </c>
    </row>
    <row r="46" spans="1:12" ht="15" x14ac:dyDescent="0.25">
      <c r="A46" s="23"/>
      <c r="B46" s="15"/>
      <c r="C46" s="11"/>
      <c r="D46" s="7" t="s">
        <v>12</v>
      </c>
      <c r="E46" s="42" t="s">
        <v>27</v>
      </c>
      <c r="F46" s="43">
        <v>200</v>
      </c>
      <c r="G46" s="43">
        <v>0.2</v>
      </c>
      <c r="H46" s="43">
        <v>0</v>
      </c>
      <c r="I46" s="43">
        <v>6.5</v>
      </c>
      <c r="J46" s="43">
        <v>26.8</v>
      </c>
      <c r="K46" s="44" t="s">
        <v>21</v>
      </c>
      <c r="L46" s="43">
        <v>2.59</v>
      </c>
    </row>
    <row r="47" spans="1:12" ht="15" x14ac:dyDescent="0.25">
      <c r="A47" s="23"/>
      <c r="B47" s="15"/>
      <c r="C47" s="11"/>
      <c r="D47" s="7" t="s">
        <v>45</v>
      </c>
      <c r="E47" s="42" t="s">
        <v>0</v>
      </c>
      <c r="F47" s="43">
        <v>25</v>
      </c>
      <c r="G47" s="43">
        <v>2.75</v>
      </c>
      <c r="H47" s="43">
        <v>0.18</v>
      </c>
      <c r="I47" s="43">
        <v>18.899999999999999</v>
      </c>
      <c r="J47" s="43">
        <v>88.22</v>
      </c>
      <c r="K47" s="44" t="s">
        <v>52</v>
      </c>
      <c r="L47" s="43">
        <v>2.4500000000000002</v>
      </c>
    </row>
    <row r="48" spans="1:12" ht="15" x14ac:dyDescent="0.25">
      <c r="A48" s="23"/>
      <c r="B48" s="15"/>
      <c r="C48" s="11"/>
      <c r="D48" s="51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>SUM(G44:G50)</f>
        <v>8.0800000000000018</v>
      </c>
      <c r="H51" s="19">
        <f>SUM(H44:H50)</f>
        <v>27.069999999999997</v>
      </c>
      <c r="I51" s="19">
        <f>SUM(I44:I50)</f>
        <v>49.569999999999993</v>
      </c>
      <c r="J51" s="19">
        <f>SUM(J44:J50)</f>
        <v>471.06000000000006</v>
      </c>
      <c r="K51" s="25"/>
      <c r="L51" s="19">
        <f>SUM(L44:L50)</f>
        <v>78.780000000000015</v>
      </c>
    </row>
    <row r="52" spans="1:12" ht="15" x14ac:dyDescent="0.25">
      <c r="A52" s="26">
        <f>A44</f>
        <v>1</v>
      </c>
      <c r="B52" s="13">
        <f>B44</f>
        <v>3</v>
      </c>
      <c r="C52" s="10" t="s">
        <v>36</v>
      </c>
      <c r="D52" s="7" t="s">
        <v>37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40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30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44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32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15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9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4" t="s">
        <v>23</v>
      </c>
      <c r="D62" s="65"/>
      <c r="E62" s="31"/>
      <c r="F62" s="32">
        <f>F51+F61</f>
        <v>500</v>
      </c>
      <c r="G62" s="32">
        <f>G51+G61</f>
        <v>8.0800000000000018</v>
      </c>
      <c r="H62" s="32">
        <f>H51+H61</f>
        <v>27.069999999999997</v>
      </c>
      <c r="I62" s="32">
        <f>I51+I61</f>
        <v>49.569999999999993</v>
      </c>
      <c r="J62" s="32">
        <f>J51+J61</f>
        <v>471.06000000000006</v>
      </c>
      <c r="K62" s="32"/>
      <c r="L62" s="32">
        <f>L51+L61</f>
        <v>78.780000000000015</v>
      </c>
    </row>
    <row r="63" spans="1:12" ht="25.5" x14ac:dyDescent="0.25">
      <c r="A63" s="20">
        <v>1</v>
      </c>
      <c r="B63" s="21">
        <v>4</v>
      </c>
      <c r="C63" s="22" t="s">
        <v>39</v>
      </c>
      <c r="D63" s="5" t="s">
        <v>10</v>
      </c>
      <c r="E63" s="53" t="s">
        <v>59</v>
      </c>
      <c r="F63" s="40">
        <v>225</v>
      </c>
      <c r="G63" s="54">
        <v>11.04</v>
      </c>
      <c r="H63" s="40">
        <v>20</v>
      </c>
      <c r="I63" s="40">
        <v>22.4</v>
      </c>
      <c r="J63" s="40">
        <v>315.89999999999998</v>
      </c>
      <c r="K63" s="52" t="s">
        <v>60</v>
      </c>
      <c r="L63" s="40">
        <v>69.88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12</v>
      </c>
      <c r="E65" s="42" t="s">
        <v>53</v>
      </c>
      <c r="F65" s="43">
        <v>200</v>
      </c>
      <c r="G65" s="43">
        <v>0.2</v>
      </c>
      <c r="H65" s="43">
        <v>0</v>
      </c>
      <c r="I65" s="43">
        <v>6.5</v>
      </c>
      <c r="J65" s="43">
        <v>26.8</v>
      </c>
      <c r="K65" s="44" t="s">
        <v>54</v>
      </c>
      <c r="L65" s="43">
        <v>2.76</v>
      </c>
    </row>
    <row r="66" spans="1:12" ht="15" x14ac:dyDescent="0.25">
      <c r="A66" s="23"/>
      <c r="B66" s="15"/>
      <c r="C66" s="11"/>
      <c r="D66" s="7" t="s">
        <v>45</v>
      </c>
      <c r="E66" s="42" t="s">
        <v>0</v>
      </c>
      <c r="F66" s="43">
        <v>75</v>
      </c>
      <c r="G66" s="43">
        <v>8.25</v>
      </c>
      <c r="H66" s="43">
        <v>0.51</v>
      </c>
      <c r="I66" s="43">
        <v>56.7</v>
      </c>
      <c r="J66" s="43">
        <v>264.64</v>
      </c>
      <c r="K66" s="44" t="s">
        <v>28</v>
      </c>
      <c r="L66" s="43">
        <v>6.14</v>
      </c>
    </row>
    <row r="67" spans="1:12" ht="15" x14ac:dyDescent="0.25">
      <c r="A67" s="23"/>
      <c r="B67" s="15"/>
      <c r="C67" s="11"/>
      <c r="D67" s="7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>SUM(G63:G69)</f>
        <v>19.489999999999998</v>
      </c>
      <c r="H70" s="19">
        <f>SUM(H63:H69)</f>
        <v>20.51</v>
      </c>
      <c r="I70" s="19">
        <f>SUM(I63:I69)</f>
        <v>85.6</v>
      </c>
      <c r="J70" s="19">
        <f>SUM(J63:J69)</f>
        <v>607.33999999999992</v>
      </c>
      <c r="K70" s="25"/>
      <c r="L70" s="19">
        <f>SUM(L63:L69)</f>
        <v>78.78</v>
      </c>
    </row>
    <row r="71" spans="1:12" ht="15" x14ac:dyDescent="0.25">
      <c r="A71" s="26">
        <f>A63</f>
        <v>1</v>
      </c>
      <c r="B71" s="13">
        <f>B63</f>
        <v>4</v>
      </c>
      <c r="C71" s="10" t="s">
        <v>36</v>
      </c>
      <c r="D71" s="7" t="s">
        <v>37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40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30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44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32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15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9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4" t="s">
        <v>23</v>
      </c>
      <c r="D81" s="65"/>
      <c r="E81" s="31"/>
      <c r="F81" s="32">
        <f>F70+F80</f>
        <v>500</v>
      </c>
      <c r="G81" s="32">
        <f>G70+G80</f>
        <v>19.489999999999998</v>
      </c>
      <c r="H81" s="32">
        <f>H70+H80</f>
        <v>20.51</v>
      </c>
      <c r="I81" s="32">
        <f>I70+I80</f>
        <v>85.6</v>
      </c>
      <c r="J81" s="32">
        <f>J70+J80</f>
        <v>607.33999999999992</v>
      </c>
      <c r="K81" s="32"/>
      <c r="L81" s="32">
        <f>L70+L80</f>
        <v>78.78</v>
      </c>
    </row>
    <row r="82" spans="1:12" ht="38.25" x14ac:dyDescent="0.25">
      <c r="A82" s="20">
        <v>1</v>
      </c>
      <c r="B82" s="21">
        <v>5</v>
      </c>
      <c r="C82" s="22" t="s">
        <v>39</v>
      </c>
      <c r="D82" s="5" t="s">
        <v>10</v>
      </c>
      <c r="E82" s="53" t="s">
        <v>61</v>
      </c>
      <c r="F82" s="40">
        <v>280</v>
      </c>
      <c r="G82" s="40">
        <v>17.14</v>
      </c>
      <c r="H82" s="40">
        <v>20.91</v>
      </c>
      <c r="I82" s="40">
        <v>38.96</v>
      </c>
      <c r="J82" s="40">
        <v>412.59</v>
      </c>
      <c r="K82" s="52" t="s">
        <v>62</v>
      </c>
      <c r="L82" s="40">
        <v>74.55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12</v>
      </c>
      <c r="E84" s="42" t="s">
        <v>25</v>
      </c>
      <c r="F84" s="43">
        <v>200</v>
      </c>
      <c r="G84" s="43">
        <v>0.2</v>
      </c>
      <c r="H84" s="43">
        <v>0</v>
      </c>
      <c r="I84" s="43">
        <v>6.5</v>
      </c>
      <c r="J84" s="43">
        <v>26.8</v>
      </c>
      <c r="K84" s="44" t="s">
        <v>22</v>
      </c>
      <c r="L84" s="43">
        <v>2.59</v>
      </c>
    </row>
    <row r="85" spans="1:12" ht="15" x14ac:dyDescent="0.25">
      <c r="A85" s="23"/>
      <c r="B85" s="15"/>
      <c r="C85" s="11"/>
      <c r="D85" s="7" t="s">
        <v>45</v>
      </c>
      <c r="E85" s="42" t="s">
        <v>0</v>
      </c>
      <c r="F85" s="43">
        <v>20</v>
      </c>
      <c r="G85" s="43">
        <v>1.7</v>
      </c>
      <c r="H85" s="43">
        <v>0.1</v>
      </c>
      <c r="I85" s="43">
        <v>10.8</v>
      </c>
      <c r="J85" s="43">
        <v>50.9</v>
      </c>
      <c r="K85" s="44" t="s">
        <v>28</v>
      </c>
      <c r="L85" s="43">
        <v>1.64</v>
      </c>
    </row>
    <row r="86" spans="1:12" ht="15" x14ac:dyDescent="0.25">
      <c r="A86" s="23"/>
      <c r="B86" s="15"/>
      <c r="C86" s="11"/>
      <c r="D86" s="7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>SUM(G82:G88)</f>
        <v>19.04</v>
      </c>
      <c r="H89" s="19">
        <f>SUM(H82:H88)</f>
        <v>21.01</v>
      </c>
      <c r="I89" s="19">
        <f>SUM(I82:I88)</f>
        <v>56.260000000000005</v>
      </c>
      <c r="J89" s="19">
        <f>SUM(J82:J88)</f>
        <v>490.28999999999996</v>
      </c>
      <c r="K89" s="25"/>
      <c r="L89" s="19">
        <f>SUM(L82:L88)</f>
        <v>78.78</v>
      </c>
    </row>
    <row r="90" spans="1:12" ht="15" x14ac:dyDescent="0.25">
      <c r="A90" s="26">
        <f>A82</f>
        <v>1</v>
      </c>
      <c r="B90" s="13">
        <f>B82</f>
        <v>5</v>
      </c>
      <c r="C90" s="10" t="s">
        <v>36</v>
      </c>
      <c r="D90" s="7" t="s">
        <v>37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40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30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44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32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15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9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4" t="s">
        <v>23</v>
      </c>
      <c r="D100" s="65"/>
      <c r="E100" s="31"/>
      <c r="F100" s="32">
        <f>F89+F99</f>
        <v>500</v>
      </c>
      <c r="G100" s="32">
        <f>G89+G99</f>
        <v>19.04</v>
      </c>
      <c r="H100" s="32">
        <f>H89+H99</f>
        <v>21.01</v>
      </c>
      <c r="I100" s="32">
        <f>I89+I99</f>
        <v>56.260000000000005</v>
      </c>
      <c r="J100" s="32">
        <f>J89+J99</f>
        <v>490.28999999999996</v>
      </c>
      <c r="K100" s="32"/>
      <c r="L100" s="32">
        <f>L89+L99</f>
        <v>78.78</v>
      </c>
    </row>
    <row r="101" spans="1:12" ht="25.5" x14ac:dyDescent="0.25">
      <c r="A101" s="20">
        <v>2</v>
      </c>
      <c r="B101" s="21">
        <v>1</v>
      </c>
      <c r="C101" s="22" t="s">
        <v>39</v>
      </c>
      <c r="D101" s="5" t="s">
        <v>10</v>
      </c>
      <c r="E101" s="53" t="s">
        <v>63</v>
      </c>
      <c r="F101" s="40">
        <v>225</v>
      </c>
      <c r="G101" s="40">
        <v>8.9</v>
      </c>
      <c r="H101" s="40">
        <v>17</v>
      </c>
      <c r="I101" s="40">
        <v>28.8</v>
      </c>
      <c r="J101" s="40">
        <v>304.39999999999998</v>
      </c>
      <c r="K101" s="52" t="s">
        <v>64</v>
      </c>
      <c r="L101" s="40">
        <v>70.05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12</v>
      </c>
      <c r="E103" s="42" t="s">
        <v>25</v>
      </c>
      <c r="F103" s="43">
        <v>200</v>
      </c>
      <c r="G103" s="43">
        <v>0.2</v>
      </c>
      <c r="H103" s="43">
        <v>0</v>
      </c>
      <c r="I103" s="43">
        <v>6.5</v>
      </c>
      <c r="J103" s="43">
        <v>26.8</v>
      </c>
      <c r="K103" s="44" t="s">
        <v>22</v>
      </c>
      <c r="L103" s="43">
        <v>2.59</v>
      </c>
    </row>
    <row r="104" spans="1:12" ht="15" x14ac:dyDescent="0.25">
      <c r="A104" s="23"/>
      <c r="B104" s="15"/>
      <c r="C104" s="11"/>
      <c r="D104" s="7" t="s">
        <v>45</v>
      </c>
      <c r="E104" s="42" t="s">
        <v>0</v>
      </c>
      <c r="F104" s="43">
        <v>75</v>
      </c>
      <c r="G104" s="43">
        <v>8.25</v>
      </c>
      <c r="H104" s="43">
        <v>0.51</v>
      </c>
      <c r="I104" s="43">
        <v>56.7</v>
      </c>
      <c r="J104" s="43">
        <v>264.64</v>
      </c>
      <c r="K104" s="44" t="s">
        <v>28</v>
      </c>
      <c r="L104" s="43">
        <v>6.14</v>
      </c>
    </row>
    <row r="105" spans="1:12" ht="15" x14ac:dyDescent="0.25">
      <c r="A105" s="23"/>
      <c r="B105" s="15"/>
      <c r="C105" s="11"/>
      <c r="D105" s="7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>SUM(G101:G107)</f>
        <v>17.350000000000001</v>
      </c>
      <c r="H108" s="19">
        <f>SUM(H101:H107)</f>
        <v>17.510000000000002</v>
      </c>
      <c r="I108" s="19">
        <f>SUM(I101:I107)</f>
        <v>92</v>
      </c>
      <c r="J108" s="19">
        <f>SUM(J101:J107)</f>
        <v>595.83999999999992</v>
      </c>
      <c r="K108" s="25"/>
      <c r="L108" s="19">
        <f>SUM(L101:L107)</f>
        <v>78.78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36</v>
      </c>
      <c r="D109" s="7" t="s">
        <v>37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40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30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44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32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15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4" t="s">
        <v>23</v>
      </c>
      <c r="D119" s="65"/>
      <c r="E119" s="31"/>
      <c r="F119" s="32">
        <f>F108+F118</f>
        <v>500</v>
      </c>
      <c r="G119" s="32">
        <f>G108+G118</f>
        <v>17.350000000000001</v>
      </c>
      <c r="H119" s="32">
        <f>H108+H118</f>
        <v>17.510000000000002</v>
      </c>
      <c r="I119" s="32">
        <f>I108+I118</f>
        <v>92</v>
      </c>
      <c r="J119" s="32">
        <f>J108+J118</f>
        <v>595.83999999999992</v>
      </c>
      <c r="K119" s="32"/>
      <c r="L119" s="32">
        <f>L108+L118</f>
        <v>78.78</v>
      </c>
    </row>
    <row r="120" spans="1:12" ht="25.5" x14ac:dyDescent="0.25">
      <c r="A120" s="14">
        <v>2</v>
      </c>
      <c r="B120" s="15">
        <v>2</v>
      </c>
      <c r="C120" s="22" t="s">
        <v>39</v>
      </c>
      <c r="D120" s="5" t="s">
        <v>10</v>
      </c>
      <c r="E120" s="53" t="s">
        <v>65</v>
      </c>
      <c r="F120" s="40">
        <v>240</v>
      </c>
      <c r="G120" s="40">
        <v>17.93</v>
      </c>
      <c r="H120" s="40">
        <v>14.21</v>
      </c>
      <c r="I120" s="55" t="s">
        <v>66</v>
      </c>
      <c r="J120" s="40">
        <v>336.93</v>
      </c>
      <c r="K120" s="52" t="s">
        <v>67</v>
      </c>
      <c r="L120" s="40">
        <v>67.599999999999994</v>
      </c>
    </row>
    <row r="121" spans="1:12" ht="15" x14ac:dyDescent="0.25">
      <c r="A121" s="14"/>
      <c r="B121" s="15"/>
      <c r="C121" s="11"/>
      <c r="D121" s="6"/>
      <c r="E121" s="42" t="s">
        <v>56</v>
      </c>
      <c r="F121" s="43">
        <v>60</v>
      </c>
      <c r="G121" s="43">
        <v>0.9</v>
      </c>
      <c r="H121" s="43">
        <v>0.1</v>
      </c>
      <c r="I121" s="43">
        <v>5.2</v>
      </c>
      <c r="J121" s="43">
        <v>25.2</v>
      </c>
      <c r="K121" s="44" t="s">
        <v>51</v>
      </c>
      <c r="L121" s="43">
        <v>7.2</v>
      </c>
    </row>
    <row r="122" spans="1:12" ht="15" x14ac:dyDescent="0.25">
      <c r="A122" s="14"/>
      <c r="B122" s="15"/>
      <c r="C122" s="11"/>
      <c r="D122" s="7" t="s">
        <v>12</v>
      </c>
      <c r="E122" s="42" t="s">
        <v>25</v>
      </c>
      <c r="F122" s="43">
        <v>180</v>
      </c>
      <c r="G122" s="43">
        <v>0.18</v>
      </c>
      <c r="H122" s="43">
        <v>0</v>
      </c>
      <c r="I122" s="43">
        <v>13.5</v>
      </c>
      <c r="J122" s="43">
        <v>58</v>
      </c>
      <c r="K122" s="44" t="s">
        <v>22</v>
      </c>
      <c r="L122" s="43">
        <v>2.34</v>
      </c>
    </row>
    <row r="123" spans="1:12" ht="15" x14ac:dyDescent="0.25">
      <c r="A123" s="14"/>
      <c r="B123" s="15"/>
      <c r="C123" s="11"/>
      <c r="D123" s="7" t="s">
        <v>45</v>
      </c>
      <c r="E123" s="42" t="s">
        <v>0</v>
      </c>
      <c r="F123" s="43">
        <v>20</v>
      </c>
      <c r="G123" s="43">
        <v>1.7</v>
      </c>
      <c r="H123" s="43">
        <v>0.1</v>
      </c>
      <c r="I123" s="43">
        <v>10.8</v>
      </c>
      <c r="J123" s="43">
        <v>50.9</v>
      </c>
      <c r="K123" s="44" t="s">
        <v>28</v>
      </c>
      <c r="L123" s="43">
        <v>1.64</v>
      </c>
    </row>
    <row r="124" spans="1:12" ht="15" x14ac:dyDescent="0.25">
      <c r="A124" s="14"/>
      <c r="B124" s="15"/>
      <c r="C124" s="11"/>
      <c r="D124" s="7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>SUM(G120:G126)</f>
        <v>20.709999999999997</v>
      </c>
      <c r="H127" s="19">
        <f>SUM(H120:H126)</f>
        <v>14.41</v>
      </c>
      <c r="I127" s="19">
        <f>SUM(I120:I126)</f>
        <v>29.5</v>
      </c>
      <c r="J127" s="19">
        <f>SUM(J120:J126)</f>
        <v>471.03</v>
      </c>
      <c r="K127" s="25"/>
      <c r="L127" s="19">
        <f>SUM(L120:L126)</f>
        <v>78.78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36</v>
      </c>
      <c r="D128" s="7" t="s">
        <v>37</v>
      </c>
      <c r="E128" s="59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40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30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44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32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15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4" t="s">
        <v>23</v>
      </c>
      <c r="D138" s="65"/>
      <c r="E138" s="31"/>
      <c r="F138" s="32">
        <f>F127+F137</f>
        <v>500</v>
      </c>
      <c r="G138" s="32">
        <f>G127+G137</f>
        <v>20.709999999999997</v>
      </c>
      <c r="H138" s="32">
        <f>H127+H137</f>
        <v>14.41</v>
      </c>
      <c r="I138" s="32">
        <f>I127+I137</f>
        <v>29.5</v>
      </c>
      <c r="J138" s="32">
        <f>J127+J137</f>
        <v>471.03</v>
      </c>
      <c r="K138" s="32"/>
      <c r="L138" s="32">
        <f>L127+L137</f>
        <v>78.78</v>
      </c>
    </row>
    <row r="139" spans="1:12" ht="25.5" x14ac:dyDescent="0.25">
      <c r="A139" s="20">
        <v>2</v>
      </c>
      <c r="B139" s="21">
        <v>3</v>
      </c>
      <c r="C139" s="22" t="s">
        <v>39</v>
      </c>
      <c r="D139" s="5" t="s">
        <v>10</v>
      </c>
      <c r="E139" s="53" t="s">
        <v>68</v>
      </c>
      <c r="F139" s="40">
        <v>225</v>
      </c>
      <c r="G139" s="40">
        <v>10.69</v>
      </c>
      <c r="H139" s="40">
        <v>17.399999999999999</v>
      </c>
      <c r="I139" s="40">
        <v>26.7</v>
      </c>
      <c r="J139" s="40">
        <v>307.19</v>
      </c>
      <c r="K139" s="52" t="s">
        <v>69</v>
      </c>
      <c r="L139" s="40">
        <v>70.540000000000006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12</v>
      </c>
      <c r="E141" s="42" t="s">
        <v>53</v>
      </c>
      <c r="F141" s="43">
        <v>200</v>
      </c>
      <c r="G141" s="43">
        <v>0.2</v>
      </c>
      <c r="H141" s="43">
        <v>0</v>
      </c>
      <c r="I141" s="43">
        <v>6.5</v>
      </c>
      <c r="J141" s="43">
        <v>26.8</v>
      </c>
      <c r="K141" s="44" t="s">
        <v>54</v>
      </c>
      <c r="L141" s="43">
        <v>2.1</v>
      </c>
    </row>
    <row r="142" spans="1:12" ht="15.75" customHeight="1" x14ac:dyDescent="0.25">
      <c r="A142" s="23"/>
      <c r="B142" s="15"/>
      <c r="C142" s="11"/>
      <c r="D142" s="7" t="s">
        <v>45</v>
      </c>
      <c r="E142" s="42" t="s">
        <v>0</v>
      </c>
      <c r="F142" s="43">
        <v>75</v>
      </c>
      <c r="G142" s="43">
        <v>8.25</v>
      </c>
      <c r="H142" s="43">
        <v>0.51</v>
      </c>
      <c r="I142" s="43">
        <v>56.7</v>
      </c>
      <c r="J142" s="43">
        <v>264.64</v>
      </c>
      <c r="K142" s="44" t="s">
        <v>28</v>
      </c>
      <c r="L142" s="43">
        <v>6.14</v>
      </c>
    </row>
    <row r="143" spans="1:12" ht="15" x14ac:dyDescent="0.25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>SUM(G139:G145)</f>
        <v>19.14</v>
      </c>
      <c r="H146" s="19">
        <f>SUM(H139:H145)</f>
        <v>17.91</v>
      </c>
      <c r="I146" s="19">
        <f>SUM(I139:I145)</f>
        <v>89.9</v>
      </c>
      <c r="J146" s="19">
        <f>SUM(J139:J145)</f>
        <v>598.63</v>
      </c>
      <c r="K146" s="25"/>
      <c r="L146" s="19">
        <f>SUM(L139:L145)</f>
        <v>78.78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36</v>
      </c>
      <c r="D147" s="7" t="s">
        <v>37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40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30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44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32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15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4" t="s">
        <v>23</v>
      </c>
      <c r="D157" s="65"/>
      <c r="E157" s="31"/>
      <c r="F157" s="32">
        <f>F146+F156</f>
        <v>500</v>
      </c>
      <c r="G157" s="32">
        <f>G146+G156</f>
        <v>19.14</v>
      </c>
      <c r="H157" s="32">
        <f>H146+H156</f>
        <v>17.91</v>
      </c>
      <c r="I157" s="32">
        <f>I146+I156</f>
        <v>89.9</v>
      </c>
      <c r="J157" s="32">
        <f>J146+J156</f>
        <v>598.63</v>
      </c>
      <c r="K157" s="32"/>
      <c r="L157" s="32">
        <f>L146+L156</f>
        <v>78.78</v>
      </c>
    </row>
    <row r="158" spans="1:12" ht="38.25" x14ac:dyDescent="0.25">
      <c r="A158" s="20">
        <v>2</v>
      </c>
      <c r="B158" s="21">
        <v>4</v>
      </c>
      <c r="C158" s="22" t="s">
        <v>39</v>
      </c>
      <c r="D158" s="5" t="s">
        <v>10</v>
      </c>
      <c r="E158" s="56" t="s">
        <v>70</v>
      </c>
      <c r="F158" s="57">
        <v>280</v>
      </c>
      <c r="G158" s="57">
        <v>16.79</v>
      </c>
      <c r="H158" s="57">
        <v>14.51</v>
      </c>
      <c r="I158" s="57">
        <v>48.81</v>
      </c>
      <c r="J158" s="57">
        <v>392.99</v>
      </c>
      <c r="K158" s="58" t="s">
        <v>71</v>
      </c>
      <c r="L158" s="57">
        <v>74.55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12</v>
      </c>
      <c r="E160" s="42" t="s">
        <v>25</v>
      </c>
      <c r="F160" s="43">
        <v>200</v>
      </c>
      <c r="G160" s="43">
        <v>0.2</v>
      </c>
      <c r="H160" s="43">
        <v>0</v>
      </c>
      <c r="I160" s="43">
        <v>6.5</v>
      </c>
      <c r="J160" s="43">
        <v>26.8</v>
      </c>
      <c r="K160" s="44" t="s">
        <v>49</v>
      </c>
      <c r="L160" s="43">
        <v>2.59</v>
      </c>
    </row>
    <row r="161" spans="1:12" ht="15" x14ac:dyDescent="0.25">
      <c r="A161" s="23"/>
      <c r="B161" s="15"/>
      <c r="C161" s="11"/>
      <c r="D161" s="7" t="s">
        <v>45</v>
      </c>
      <c r="E161" s="42" t="s">
        <v>0</v>
      </c>
      <c r="F161" s="43">
        <v>20</v>
      </c>
      <c r="G161" s="43">
        <v>1.7</v>
      </c>
      <c r="H161" s="43">
        <v>0.1</v>
      </c>
      <c r="I161" s="43">
        <v>10.8</v>
      </c>
      <c r="J161" s="43">
        <v>50.9</v>
      </c>
      <c r="K161" s="44" t="s">
        <v>35</v>
      </c>
      <c r="L161" s="43">
        <v>1.64</v>
      </c>
    </row>
    <row r="162" spans="1:12" ht="15" x14ac:dyDescent="0.25">
      <c r="A162" s="23"/>
      <c r="B162" s="15"/>
      <c r="C162" s="11"/>
      <c r="D162" s="7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>SUM(G158:G164)</f>
        <v>18.689999999999998</v>
      </c>
      <c r="H165" s="19">
        <f>SUM(H158:H164)</f>
        <v>14.61</v>
      </c>
      <c r="I165" s="19">
        <f>SUM(I158:I164)</f>
        <v>66.11</v>
      </c>
      <c r="J165" s="19">
        <f>SUM(J158:J164)</f>
        <v>470.69</v>
      </c>
      <c r="K165" s="25"/>
      <c r="L165" s="19">
        <f>SUM(L158:L164)</f>
        <v>78.78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36</v>
      </c>
      <c r="D166" s="7" t="s">
        <v>37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40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30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44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32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15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9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4" t="s">
        <v>23</v>
      </c>
      <c r="D176" s="65"/>
      <c r="E176" s="31"/>
      <c r="F176" s="32">
        <f>F165+F175</f>
        <v>500</v>
      </c>
      <c r="G176" s="32">
        <f>G165+G175</f>
        <v>18.689999999999998</v>
      </c>
      <c r="H176" s="32">
        <f>H165+H175</f>
        <v>14.61</v>
      </c>
      <c r="I176" s="32">
        <f>I165+I175</f>
        <v>66.11</v>
      </c>
      <c r="J176" s="32">
        <f>J165+J175</f>
        <v>470.69</v>
      </c>
      <c r="K176" s="32"/>
      <c r="L176" s="32">
        <f>L165+L175</f>
        <v>78.78</v>
      </c>
    </row>
    <row r="177" spans="1:12" ht="15" x14ac:dyDescent="0.25">
      <c r="A177" s="20">
        <v>2</v>
      </c>
      <c r="B177" s="21">
        <v>5</v>
      </c>
      <c r="C177" s="22" t="s">
        <v>39</v>
      </c>
      <c r="D177" s="5" t="s">
        <v>10</v>
      </c>
      <c r="E177" s="39" t="s">
        <v>20</v>
      </c>
      <c r="F177" s="40">
        <v>200</v>
      </c>
      <c r="G177" s="40">
        <v>23</v>
      </c>
      <c r="H177" s="40">
        <v>16.32</v>
      </c>
      <c r="I177" s="40">
        <v>25</v>
      </c>
      <c r="J177" s="40">
        <v>338.8</v>
      </c>
      <c r="K177" s="41" t="s">
        <v>16</v>
      </c>
      <c r="L177" s="40">
        <v>50.1</v>
      </c>
    </row>
    <row r="178" spans="1:12" ht="15" x14ac:dyDescent="0.25">
      <c r="A178" s="23"/>
      <c r="B178" s="15"/>
      <c r="C178" s="11"/>
      <c r="D178" s="6"/>
      <c r="E178" s="42" t="s">
        <v>18</v>
      </c>
      <c r="F178" s="43">
        <v>60</v>
      </c>
      <c r="G178" s="43">
        <v>0.48</v>
      </c>
      <c r="H178" s="43">
        <v>0.06</v>
      </c>
      <c r="I178" s="43">
        <v>1.02</v>
      </c>
      <c r="J178" s="43">
        <v>2.62</v>
      </c>
      <c r="K178" s="44" t="s">
        <v>50</v>
      </c>
      <c r="L178" s="43">
        <v>22.82</v>
      </c>
    </row>
    <row r="179" spans="1:12" ht="15" x14ac:dyDescent="0.25">
      <c r="A179" s="23"/>
      <c r="B179" s="15"/>
      <c r="C179" s="11"/>
      <c r="D179" s="7" t="s">
        <v>12</v>
      </c>
      <c r="E179" s="42" t="s">
        <v>25</v>
      </c>
      <c r="F179" s="43">
        <v>200</v>
      </c>
      <c r="G179" s="43">
        <v>0.2</v>
      </c>
      <c r="H179" s="43">
        <v>0</v>
      </c>
      <c r="I179" s="43">
        <v>6.5</v>
      </c>
      <c r="J179" s="43">
        <v>26.8</v>
      </c>
      <c r="K179" s="44" t="s">
        <v>49</v>
      </c>
      <c r="L179" s="43">
        <v>2.59</v>
      </c>
    </row>
    <row r="180" spans="1:12" ht="15" x14ac:dyDescent="0.25">
      <c r="A180" s="23"/>
      <c r="B180" s="15"/>
      <c r="C180" s="11"/>
      <c r="D180" s="7" t="s">
        <v>45</v>
      </c>
      <c r="E180" s="42" t="s">
        <v>0</v>
      </c>
      <c r="F180" s="43">
        <v>40</v>
      </c>
      <c r="G180" s="43">
        <v>3.4</v>
      </c>
      <c r="H180" s="43">
        <v>0.2</v>
      </c>
      <c r="I180" s="43">
        <v>21.6</v>
      </c>
      <c r="J180" s="43">
        <v>101.8</v>
      </c>
      <c r="K180" s="44" t="s">
        <v>35</v>
      </c>
      <c r="L180" s="43">
        <v>3.27</v>
      </c>
    </row>
    <row r="181" spans="1:12" ht="15" x14ac:dyDescent="0.25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>SUM(G177:G183)</f>
        <v>27.08</v>
      </c>
      <c r="H184" s="19">
        <f>SUM(H177:H183)</f>
        <v>16.579999999999998</v>
      </c>
      <c r="I184" s="19">
        <f>SUM(I177:I183)</f>
        <v>54.12</v>
      </c>
      <c r="J184" s="19">
        <f>SUM(J177:J183)</f>
        <v>470.02000000000004</v>
      </c>
      <c r="K184" s="25"/>
      <c r="L184" s="19">
        <f>SUM(L177:L183)</f>
        <v>78.78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36</v>
      </c>
      <c r="D185" s="7" t="s">
        <v>37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40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30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44</v>
      </c>
      <c r="E188" s="59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32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15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4" t="s">
        <v>23</v>
      </c>
      <c r="D195" s="65"/>
      <c r="E195" s="31"/>
      <c r="F195" s="32">
        <f>F184+F194</f>
        <v>500</v>
      </c>
      <c r="G195" s="32">
        <f>G184+G194</f>
        <v>27.08</v>
      </c>
      <c r="H195" s="32">
        <f>H184+H194</f>
        <v>16.579999999999998</v>
      </c>
      <c r="I195" s="32">
        <f>I184+I194</f>
        <v>54.12</v>
      </c>
      <c r="J195" s="32">
        <f>J184+J194</f>
        <v>470.02000000000004</v>
      </c>
      <c r="K195" s="32"/>
      <c r="L195" s="32">
        <f>L184+L194</f>
        <v>78.78</v>
      </c>
    </row>
    <row r="196" spans="1:12" x14ac:dyDescent="0.2">
      <c r="A196" s="27"/>
      <c r="B196" s="28"/>
      <c r="C196" s="66" t="s">
        <v>19</v>
      </c>
      <c r="D196" s="66"/>
      <c r="E196" s="66"/>
      <c r="F196" s="34">
        <f>(F24+F43+F62+F81+F100+F119+F138+F157+F176+F195)/(IF(F24=0,0,1)+IF(F43=0,0,1)+IF(F62=0,0,1)+IF(F81=0,0,1)+IF(F100=0,0,1)+IF(F119=0,0,1)+IF(F138=0,0,1)+IF(F157=0,0,1)+IF(F176=0,0,1)+IF(F195=0,0,1))</f>
        <v>500</v>
      </c>
      <c r="G196" s="34">
        <f>(G24+G43+G62+G81+G100+G119+G138+G157+G176+G195)/(IF(G24=0,0,1)+IF(G43=0,0,1)+IF(G62=0,0,1)+IF(G81=0,0,1)+IF(G100=0,0,1)+IF(G119=0,0,1)+IF(G138=0,0,1)+IF(G157=0,0,1)+IF(G176=0,0,1)+IF(G195=0,0,1))</f>
        <v>18.679999999999996</v>
      </c>
      <c r="H196" s="34">
        <f>(H24+H43+H62+H81+H100+H119+H138+H157+H176+H195)/(IF(H24=0,0,1)+IF(H43=0,0,1)+IF(H62=0,0,1)+IF(H81=0,0,1)+IF(H100=0,0,1)+IF(H119=0,0,1)+IF(H138=0,0,1)+IF(H157=0,0,1)+IF(H176=0,0,1)+IF(H195=0,0,1))</f>
        <v>18.510000000000002</v>
      </c>
      <c r="I196" s="34">
        <f>(I24+I43+I62+I81+I100+I119+I138+I157+I176+I195)/(IF(I24=0,0,1)+IF(I43=0,0,1)+IF(I62=0,0,1)+IF(I81=0,0,1)+IF(I100=0,0,1)+IF(I119=0,0,1)+IF(I138=0,0,1)+IF(I157=0,0,1)+IF(I176=0,0,1)+IF(I195=0,0,1))</f>
        <v>67.953999999999994</v>
      </c>
      <c r="J196" s="34">
        <f>(J24+J43+J62+J81+J100+J119+J138+J157+J176+J195)/(IF(J24=0,0,1)+IF(J43=0,0,1)+IF(J62=0,0,1)+IF(J81=0,0,1)+IF(J100=0,0,1)+IF(J119=0,0,1)+IF(J138=0,0,1)+IF(J157=0,0,1)+IF(J176=0,0,1)+IF(J195=0,0,1))</f>
        <v>527.04099999999994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78.779999999999987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69999998807907104" right="0.69999998807907104" top="0.75" bottom="0.75" header="0.30000001192092896" footer="0.30000001192092896"/>
  <pageSetup paperSize="9" scale="70" orientation="landscape" r:id="rId1"/>
  <rowBreaks count="6" manualBreakCount="6">
    <brk id="43" max="16383" man="1"/>
    <brk id="81" max="16383" man="1"/>
    <brk id="100" max="16383" man="1"/>
    <brk id="138" max="16383" man="1"/>
    <brk id="176" max="16383" man="1"/>
    <brk id="19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revision>4</cp:revision>
  <cp:lastPrinted>2025-01-09T12:22:38Z</cp:lastPrinted>
  <dcterms:created xsi:type="dcterms:W3CDTF">2022-05-16T14:23:56Z</dcterms:created>
  <dcterms:modified xsi:type="dcterms:W3CDTF">2025-01-23T12:23:49Z</dcterms:modified>
  <cp:version>0906.0100.01</cp:version>
</cp:coreProperties>
</file>